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tarosta\Desktop\Vyberové konanie\Výzva KAMERY 2020\"/>
    </mc:Choice>
  </mc:AlternateContent>
  <bookViews>
    <workbookView xWindow="-120" yWindow="-120" windowWidth="29040" windowHeight="15840" tabRatio="146"/>
  </bookViews>
  <sheets>
    <sheet name="List2" sheetId="1" r:id="rId1"/>
    <sheet name="Hárok1" sheetId="2" r:id="rId2"/>
    <sheet name="Hárok2" sheetId="3" r:id="rId3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1" i="1" l="1"/>
  <c r="G20" i="1"/>
  <c r="G19" i="1"/>
  <c r="G18" i="1"/>
  <c r="G17" i="1"/>
  <c r="G16" i="1"/>
  <c r="G15" i="1"/>
  <c r="G14" i="1"/>
  <c r="G13" i="1"/>
  <c r="G12" i="1"/>
  <c r="G11" i="1" l="1"/>
  <c r="G10" i="1"/>
  <c r="G22" i="1" l="1"/>
  <c r="G9" i="1"/>
  <c r="G7" i="1"/>
  <c r="G8" i="1"/>
  <c r="F23" i="1" l="1"/>
  <c r="F24" i="1" s="1"/>
  <c r="F25" i="1" s="1"/>
</calcChain>
</file>

<file path=xl/sharedStrings.xml><?xml version="1.0" encoding="utf-8"?>
<sst xmlns="http://schemas.openxmlformats.org/spreadsheetml/2006/main" count="56" uniqueCount="44">
  <si>
    <t>Cena spolu bez DPH</t>
  </si>
  <si>
    <t>Cena spolu s DPH</t>
  </si>
  <si>
    <t>ks</t>
  </si>
  <si>
    <t>množstvo</t>
  </si>
  <si>
    <t>m</t>
  </si>
  <si>
    <t>DPH 20%</t>
  </si>
  <si>
    <t>p.č</t>
  </si>
  <si>
    <t>merná jednotka</t>
  </si>
  <si>
    <t>Výkaz výmer</t>
  </si>
  <si>
    <t>Obchodné meno:</t>
  </si>
  <si>
    <t>Sídlo:</t>
  </si>
  <si>
    <t>IČO:</t>
  </si>
  <si>
    <t>Tel:</t>
  </si>
  <si>
    <t>e-mail:</t>
  </si>
  <si>
    <t>Identifikačné údaje uchádzača:</t>
  </si>
  <si>
    <t>jednotková cena</t>
  </si>
  <si>
    <t xml:space="preserve">cena spolu </t>
  </si>
  <si>
    <t>typové označenie</t>
  </si>
  <si>
    <t>Zastúpený:</t>
  </si>
  <si>
    <t xml:space="preserve">Pečiatka, podpis oprávnenej osoby </t>
  </si>
  <si>
    <t>Vyhlasujem, že som platca DPH/ nie som platca DPH  (nehodiaca sa škrtnite)</t>
  </si>
  <si>
    <t>špecifikácia, parametre, popis položky</t>
  </si>
  <si>
    <t>Montážne práce.</t>
  </si>
  <si>
    <t>Pomocný materiál</t>
  </si>
  <si>
    <t>Pracovná plošina</t>
  </si>
  <si>
    <t>hod</t>
  </si>
  <si>
    <t>Obec Mirkovce</t>
  </si>
  <si>
    <t>Obecný úrad Mirkovce 65, 082 06 Žehňa</t>
  </si>
  <si>
    <t>Rozšírenie kamerového systému obec Mirkovce</t>
  </si>
  <si>
    <t>Materiál k optike</t>
  </si>
  <si>
    <t>kpl</t>
  </si>
  <si>
    <t>Príloha č.2</t>
  </si>
  <si>
    <r>
      <rPr>
        <b/>
        <sz val="8"/>
        <color rgb="FF000000"/>
        <rFont val="Times New Roman"/>
        <family val="1"/>
        <charset val="238"/>
      </rPr>
      <t>4 Mpx Starlight+ kompaktná IP kamera</t>
    </r>
    <r>
      <rPr>
        <sz val="8"/>
        <color rgb="FF000000"/>
        <rFont val="Times New Roman"/>
        <family val="1"/>
        <charset val="238"/>
      </rPr>
      <t>, exteriérová, antivandal, Day/Night s mechanickým IR filtrom, Smart IR LED s dosvitom 50 m, Starlight+, 1/1.8" 4Megapixel progressive scan STARVIS™ CMOS, rozlíšenie 2688 x 1520 px @ 25 fps, citlivosť 0,002 lx / F1.8, motor zoom objektív 2,7–12 mm / F1.8, 5x optický zoom, uhol záberu 114°–47°, BLC, HLC, AWB, AGC, WDR (140 dB), 3DNR, inteligentné funkcie, zachytenie tváre a získavanie metadát, počítanie ľudí, kompresie H.265+ / H.265 / H.264+ / H.264 / H.264B / H.264H / MJPEG, ONVIF kompatibilné, alarm I/O 2/1, audio I/O 1/1, 1x video výstup, slot na MicroSD kartu max. 256 GB, napájanie 12 V DC, 908 mA, ePoE, pracovná teplota od -30 °C do +60 °C, IP 67, IK 10.</t>
    </r>
  </si>
  <si>
    <r>
      <rPr>
        <b/>
        <sz val="8"/>
        <color rgb="FF000000"/>
        <rFont val="Times New Roman"/>
        <family val="1"/>
        <charset val="238"/>
      </rPr>
      <t>Videorekordér IP sieťový 32kanálový</t>
    </r>
    <r>
      <rPr>
        <sz val="8"/>
        <color rgb="FF000000"/>
        <rFont val="Times New Roman"/>
        <family val="1"/>
        <charset val="238"/>
      </rPr>
      <t>, záznam / živý obraz / prehrávanie v 4K, Quad-core procesor, podporované formáty H.265/H.264, záznam max. do 200 Mbps, maximálne rozlíšenie 8 Mpx na kameru, audio 1/1 RCA, 4x SATA III 3,5" HDD, max. 24 TB (bez HDD), podpora ONVIF, 2x RJ-45 port (10 / 100 / 1000 Mbps), 1x HDMI (4K) + 1x VGA, 1x RS-485, 1x RS-232, 2x USB (1x USB 3.0), rozmery 1.5U.</t>
    </r>
  </si>
  <si>
    <r>
      <rPr>
        <b/>
        <sz val="8"/>
        <color rgb="FF000000"/>
        <rFont val="Times New Roman"/>
        <family val="1"/>
        <charset val="238"/>
      </rPr>
      <t>Sata disk 6000GB</t>
    </r>
    <r>
      <rPr>
        <sz val="8"/>
        <color rgb="FF000000"/>
        <rFont val="Times New Roman"/>
        <family val="1"/>
        <charset val="238"/>
      </rPr>
      <t>, 5900 rpm, vhodný do podmienok 24/7, NVR, NAS.</t>
    </r>
  </si>
  <si>
    <r>
      <rPr>
        <b/>
        <sz val="8"/>
        <color rgb="FF000000"/>
        <rFont val="Times New Roman"/>
        <family val="1"/>
        <charset val="238"/>
      </rPr>
      <t>49" Full HD LED monitor</t>
    </r>
    <r>
      <rPr>
        <sz val="8"/>
        <color rgb="FF000000"/>
        <rFont val="Times New Roman"/>
        <family val="1"/>
        <charset val="238"/>
      </rPr>
      <t>, pomer strán 16: 9, 3x HDMI vstup. Držiak monitora 32-75"</t>
    </r>
  </si>
  <si>
    <r>
      <rPr>
        <b/>
        <sz val="8"/>
        <color rgb="FF000000"/>
        <rFont val="Times New Roman"/>
        <family val="1"/>
        <charset val="238"/>
      </rPr>
      <t>Optický kábel,</t>
    </r>
    <r>
      <rPr>
        <sz val="8"/>
        <color rgb="FF000000"/>
        <rFont val="Times New Roman"/>
        <family val="1"/>
        <charset val="238"/>
      </rPr>
      <t xml:space="preserve"> flat drop SM. </t>
    </r>
  </si>
  <si>
    <r>
      <rPr>
        <b/>
        <sz val="8"/>
        <color rgb="FF000000"/>
        <rFont val="Times New Roman"/>
        <family val="1"/>
        <charset val="238"/>
      </rPr>
      <t>Kábel FTP,</t>
    </r>
    <r>
      <rPr>
        <sz val="8"/>
        <color rgb="FF000000"/>
        <rFont val="Times New Roman"/>
        <family val="1"/>
        <charset val="238"/>
      </rPr>
      <t xml:space="preserve"> samonosný</t>
    </r>
  </si>
  <si>
    <r>
      <rPr>
        <b/>
        <sz val="8"/>
        <color rgb="FF000000"/>
        <rFont val="Times New Roman"/>
        <family val="1"/>
        <charset val="238"/>
      </rPr>
      <t>Switch 8x 10/100/1000 Mbps</t>
    </r>
    <r>
      <rPr>
        <sz val="8"/>
        <color rgb="FF000000"/>
        <rFont val="Times New Roman"/>
        <family val="1"/>
        <charset val="238"/>
      </rPr>
      <t>, 2x 1000 Mbps SFP, 8 portov s podporou PoE max. 116 W.</t>
    </r>
  </si>
  <si>
    <r>
      <rPr>
        <b/>
        <sz val="8"/>
        <color rgb="FF000000"/>
        <rFont val="Times New Roman"/>
        <family val="1"/>
        <charset val="238"/>
      </rPr>
      <t>Rozvádzač</t>
    </r>
    <r>
      <rPr>
        <sz val="8"/>
        <color rgb="FF000000"/>
        <rFont val="Times New Roman"/>
        <family val="1"/>
        <charset val="238"/>
      </rPr>
      <t xml:space="preserve"> plechový, pre kameru</t>
    </r>
  </si>
  <si>
    <r>
      <rPr>
        <b/>
        <sz val="8"/>
        <color rgb="FF000000"/>
        <rFont val="Times New Roman"/>
        <family val="1"/>
        <charset val="238"/>
      </rPr>
      <t>Dátový rozvádzač,</t>
    </r>
    <r>
      <rPr>
        <sz val="8"/>
        <color rgb="FF000000"/>
        <rFont val="Times New Roman"/>
        <family val="1"/>
        <charset val="238"/>
      </rPr>
      <t xml:space="preserve"> 19", závesný</t>
    </r>
  </si>
  <si>
    <r>
      <rPr>
        <b/>
        <sz val="8"/>
        <color rgb="FF000000"/>
        <rFont val="Times New Roman"/>
        <family val="1"/>
        <charset val="238"/>
      </rPr>
      <t>Optický prevodník</t>
    </r>
    <r>
      <rPr>
        <sz val="8"/>
        <color rgb="FF000000"/>
        <rFont val="Times New Roman"/>
        <family val="1"/>
        <charset val="238"/>
      </rPr>
      <t>, singlemode, konektor SC.</t>
    </r>
  </si>
  <si>
    <r>
      <rPr>
        <b/>
        <sz val="8"/>
        <color rgb="FF000000"/>
        <rFont val="Times New Roman"/>
        <family val="1"/>
        <charset val="238"/>
      </rPr>
      <t>Kotviaci materiál</t>
    </r>
    <r>
      <rPr>
        <sz val="8"/>
        <color rgb="FF000000"/>
        <rFont val="Times New Roman"/>
        <family val="1"/>
        <charset val="238"/>
      </rPr>
      <t>, na optický a ftp kábel.</t>
    </r>
  </si>
  <si>
    <r>
      <rPr>
        <b/>
        <sz val="8"/>
        <color rgb="FF000000"/>
        <rFont val="Times New Roman"/>
        <family val="1"/>
        <charset val="238"/>
      </rPr>
      <t>Pás nerezový</t>
    </r>
    <r>
      <rPr>
        <sz val="8"/>
        <color rgb="FF000000"/>
        <rFont val="Times New Roman"/>
        <family val="1"/>
        <charset val="238"/>
      </rPr>
      <t>, spona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</si>
</sst>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9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u/>
      <sz val="10"/>
      <color indexed="12"/>
      <name val="Arial CE"/>
      <family val="2"/>
      <charset val="238"/>
    </font>
    <font>
      <sz val="11"/>
      <color theme="1"/>
      <name val="Calibri"/>
      <family val="2"/>
      <scheme val="minor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b/>
      <sz val="18"/>
      <name val="Arial"/>
      <family val="2"/>
      <charset val="238"/>
    </font>
    <font>
      <sz val="1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9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b/>
      <sz val="8"/>
      <color rgb="FF000000"/>
      <name val="Times New Roman"/>
      <family val="1"/>
      <charset val="238"/>
    </font>
    <font>
      <sz val="8"/>
      <name val="Times New Roman"/>
      <family val="1"/>
      <charset val="238"/>
    </font>
    <font>
      <b/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">
    <xf numFmtId="0" fontId="0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/>
    <xf numFmtId="0" fontId="1" fillId="0" borderId="0"/>
    <xf numFmtId="0" fontId="6" fillId="0" borderId="0"/>
  </cellStyleXfs>
  <cellXfs count="44">
    <xf numFmtId="0" fontId="0" fillId="0" borderId="0" xfId="0"/>
    <xf numFmtId="0" fontId="7" fillId="0" borderId="0" xfId="0" applyFont="1"/>
    <xf numFmtId="0" fontId="7" fillId="0" borderId="0" xfId="0" applyFont="1" applyBorder="1"/>
    <xf numFmtId="0" fontId="8" fillId="0" borderId="0" xfId="0" applyFont="1" applyBorder="1"/>
    <xf numFmtId="0" fontId="8" fillId="0" borderId="0" xfId="0" applyFont="1"/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164" fontId="8" fillId="0" borderId="0" xfId="0" applyNumberFormat="1" applyFont="1" applyBorder="1"/>
    <xf numFmtId="0" fontId="12" fillId="0" borderId="0" xfId="0" applyFont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13" fillId="3" borderId="9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7" fillId="0" borderId="1" xfId="6" applyFont="1" applyFill="1" applyBorder="1" applyAlignment="1" applyProtection="1">
      <alignment horizontal="center" vertical="center" wrapText="1"/>
      <protection locked="0"/>
    </xf>
    <xf numFmtId="0" fontId="15" fillId="2" borderId="10" xfId="8" applyFont="1" applyFill="1" applyBorder="1" applyAlignment="1">
      <alignment horizontal="justify" vertical="center" wrapText="1"/>
    </xf>
    <xf numFmtId="0" fontId="15" fillId="2" borderId="5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15" fillId="2" borderId="2" xfId="12" applyNumberFormat="1" applyFont="1" applyFill="1" applyBorder="1" applyAlignment="1" applyProtection="1">
      <alignment horizontal="justify" vertical="center" wrapText="1"/>
    </xf>
    <xf numFmtId="0" fontId="15" fillId="2" borderId="1" xfId="0" applyNumberFormat="1" applyFont="1" applyFill="1" applyBorder="1" applyAlignment="1" applyProtection="1">
      <alignment horizontal="left" vertical="center"/>
    </xf>
    <xf numFmtId="0" fontId="15" fillId="2" borderId="1" xfId="0" applyNumberFormat="1" applyFont="1" applyFill="1" applyBorder="1" applyAlignment="1" applyProtection="1">
      <alignment horizontal="left" vertical="center" wrapText="1"/>
    </xf>
    <xf numFmtId="0" fontId="15" fillId="2" borderId="4" xfId="0" applyNumberFormat="1" applyFont="1" applyFill="1" applyBorder="1" applyAlignment="1" applyProtection="1">
      <alignment horizontal="left" vertical="center" wrapText="1"/>
    </xf>
    <xf numFmtId="0" fontId="15" fillId="2" borderId="1" xfId="12" applyNumberFormat="1" applyFont="1" applyFill="1" applyBorder="1" applyAlignment="1" applyProtection="1">
      <alignment horizontal="justify" vertical="center" wrapText="1"/>
    </xf>
    <xf numFmtId="0" fontId="15" fillId="2" borderId="11" xfId="0" applyNumberFormat="1" applyFont="1" applyFill="1" applyBorder="1" applyAlignment="1" applyProtection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3" xfId="1" applyFont="1" applyFill="1" applyBorder="1" applyAlignment="1">
      <alignment horizontal="left" vertical="center" wrapText="1"/>
    </xf>
    <xf numFmtId="0" fontId="18" fillId="0" borderId="0" xfId="0" applyFont="1" applyAlignment="1">
      <alignment horizontal="left" vertical="top" wrapText="1"/>
    </xf>
    <xf numFmtId="0" fontId="7" fillId="0" borderId="0" xfId="0" applyFont="1" applyAlignment="1">
      <alignment vertical="top" wrapText="1"/>
    </xf>
    <xf numFmtId="2" fontId="18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horizontal="right" vertical="center" wrapText="1"/>
    </xf>
    <xf numFmtId="0" fontId="14" fillId="0" borderId="0" xfId="0" applyFont="1" applyAlignment="1">
      <alignment vertical="top" wrapText="1"/>
    </xf>
    <xf numFmtId="0" fontId="18" fillId="0" borderId="0" xfId="0" applyFont="1" applyBorder="1" applyAlignment="1">
      <alignment horizontal="justify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</cellXfs>
  <cellStyles count="13">
    <cellStyle name="Hypertextové prepojenie 2" xfId="10"/>
    <cellStyle name="Normálna 10" xfId="1"/>
    <cellStyle name="Normálna 2" xfId="2"/>
    <cellStyle name="Normálna 2 2" xfId="3"/>
    <cellStyle name="Normálna 3" xfId="8"/>
    <cellStyle name="Normálna 4" xfId="12"/>
    <cellStyle name="Normálna 4 4" xfId="4"/>
    <cellStyle name="Normálna 4 4 2" xfId="11"/>
    <cellStyle name="Normálna 9" xfId="5"/>
    <cellStyle name="Normálne" xfId="0" builtinId="0"/>
    <cellStyle name="normálne 4" xfId="9"/>
    <cellStyle name="Normální 10" xfId="6"/>
    <cellStyle name="normální_FREECEN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tabSelected="1" zoomScaleNormal="100" workbookViewId="0">
      <selection activeCell="S7" sqref="S7"/>
    </sheetView>
  </sheetViews>
  <sheetFormatPr defaultRowHeight="12" x14ac:dyDescent="0.2"/>
  <cols>
    <col min="1" max="1" width="2.7109375" style="1" customWidth="1"/>
    <col min="2" max="2" width="33.7109375" style="1" customWidth="1"/>
    <col min="3" max="3" width="14.42578125" style="1" customWidth="1"/>
    <col min="4" max="4" width="8.140625" style="1" customWidth="1"/>
    <col min="5" max="5" width="8.5703125" style="1" customWidth="1"/>
    <col min="6" max="6" width="9.7109375" style="1" customWidth="1"/>
    <col min="7" max="16384" width="9.140625" style="1"/>
  </cols>
  <sheetData>
    <row r="1" spans="1:7" ht="22.5" customHeight="1" x14ac:dyDescent="0.25">
      <c r="A1" s="8" t="s">
        <v>31</v>
      </c>
    </row>
    <row r="2" spans="1:7" ht="24" customHeight="1" x14ac:dyDescent="0.2">
      <c r="A2" s="9" t="s">
        <v>26</v>
      </c>
      <c r="B2" s="9"/>
      <c r="C2" s="9"/>
      <c r="D2" s="9"/>
      <c r="E2" s="9"/>
      <c r="F2" s="9"/>
      <c r="G2" s="9"/>
    </row>
    <row r="3" spans="1:7" ht="18.75" customHeight="1" x14ac:dyDescent="0.2">
      <c r="A3" s="10" t="s">
        <v>27</v>
      </c>
      <c r="B3" s="10"/>
      <c r="C3" s="10"/>
      <c r="D3" s="10"/>
      <c r="E3" s="10"/>
      <c r="F3" s="10"/>
      <c r="G3" s="10"/>
    </row>
    <row r="4" spans="1:7" ht="21" customHeight="1" x14ac:dyDescent="0.2">
      <c r="A4" s="11" t="s">
        <v>8</v>
      </c>
      <c r="B4" s="11"/>
      <c r="C4" s="11"/>
      <c r="D4" s="11"/>
      <c r="E4" s="11"/>
      <c r="F4" s="11"/>
      <c r="G4" s="11"/>
    </row>
    <row r="5" spans="1:7" ht="18.75" customHeight="1" thickBot="1" x14ac:dyDescent="0.25">
      <c r="A5" s="12" t="s">
        <v>28</v>
      </c>
      <c r="B5" s="12"/>
      <c r="C5" s="12"/>
      <c r="D5" s="12"/>
      <c r="E5" s="12"/>
      <c r="F5" s="12"/>
      <c r="G5" s="12"/>
    </row>
    <row r="6" spans="1:7" ht="31.5" customHeight="1" thickBot="1" x14ac:dyDescent="0.25">
      <c r="A6" s="15" t="s">
        <v>6</v>
      </c>
      <c r="B6" s="15" t="s">
        <v>21</v>
      </c>
      <c r="C6" s="16" t="s">
        <v>17</v>
      </c>
      <c r="D6" s="17" t="s">
        <v>7</v>
      </c>
      <c r="E6" s="17" t="s">
        <v>3</v>
      </c>
      <c r="F6" s="17" t="s">
        <v>15</v>
      </c>
      <c r="G6" s="18" t="s">
        <v>16</v>
      </c>
    </row>
    <row r="7" spans="1:7" ht="198" customHeight="1" x14ac:dyDescent="0.2">
      <c r="A7" s="19">
        <v>1</v>
      </c>
      <c r="B7" s="20" t="s">
        <v>32</v>
      </c>
      <c r="C7" s="21"/>
      <c r="D7" s="22" t="s">
        <v>2</v>
      </c>
      <c r="E7" s="22">
        <v>3</v>
      </c>
      <c r="F7" s="23">
        <v>0</v>
      </c>
      <c r="G7" s="24">
        <f t="shared" ref="G7" si="0">SUM(E7*F7)</f>
        <v>0</v>
      </c>
    </row>
    <row r="8" spans="1:7" ht="116.25" customHeight="1" x14ac:dyDescent="0.2">
      <c r="A8" s="19">
        <v>2</v>
      </c>
      <c r="B8" s="25" t="s">
        <v>33</v>
      </c>
      <c r="C8" s="26"/>
      <c r="D8" s="22" t="s">
        <v>2</v>
      </c>
      <c r="E8" s="22">
        <v>1</v>
      </c>
      <c r="F8" s="23">
        <v>0</v>
      </c>
      <c r="G8" s="24">
        <f t="shared" ref="G8" si="1">SUM(E8*F8)</f>
        <v>0</v>
      </c>
    </row>
    <row r="9" spans="1:7" ht="27.75" customHeight="1" x14ac:dyDescent="0.2">
      <c r="A9" s="19">
        <v>3</v>
      </c>
      <c r="B9" s="27" t="s">
        <v>34</v>
      </c>
      <c r="C9" s="28"/>
      <c r="D9" s="22" t="s">
        <v>2</v>
      </c>
      <c r="E9" s="22">
        <v>1</v>
      </c>
      <c r="F9" s="23">
        <v>0</v>
      </c>
      <c r="G9" s="24">
        <f t="shared" ref="G9:G22" si="2">SUM(E9*F9)</f>
        <v>0</v>
      </c>
    </row>
    <row r="10" spans="1:7" ht="34.5" customHeight="1" x14ac:dyDescent="0.2">
      <c r="A10" s="19">
        <v>4</v>
      </c>
      <c r="B10" s="29" t="s">
        <v>35</v>
      </c>
      <c r="C10" s="28"/>
      <c r="D10" s="22" t="s">
        <v>2</v>
      </c>
      <c r="E10" s="22">
        <v>1</v>
      </c>
      <c r="F10" s="23">
        <v>0</v>
      </c>
      <c r="G10" s="24">
        <f t="shared" si="2"/>
        <v>0</v>
      </c>
    </row>
    <row r="11" spans="1:7" ht="21.75" customHeight="1" x14ac:dyDescent="0.2">
      <c r="A11" s="19">
        <v>5</v>
      </c>
      <c r="B11" s="27" t="s">
        <v>36</v>
      </c>
      <c r="C11" s="28"/>
      <c r="D11" s="22" t="s">
        <v>4</v>
      </c>
      <c r="E11" s="22">
        <v>380</v>
      </c>
      <c r="F11" s="23">
        <v>0</v>
      </c>
      <c r="G11" s="24">
        <f t="shared" si="2"/>
        <v>0</v>
      </c>
    </row>
    <row r="12" spans="1:7" ht="18" customHeight="1" x14ac:dyDescent="0.2">
      <c r="A12" s="19">
        <v>6</v>
      </c>
      <c r="B12" s="30" t="s">
        <v>37</v>
      </c>
      <c r="C12" s="28"/>
      <c r="D12" s="22" t="s">
        <v>4</v>
      </c>
      <c r="E12" s="22">
        <v>150</v>
      </c>
      <c r="F12" s="23">
        <v>0</v>
      </c>
      <c r="G12" s="24">
        <f t="shared" ref="G12" si="3">SUM(E12*F12)</f>
        <v>0</v>
      </c>
    </row>
    <row r="13" spans="1:7" ht="30.75" customHeight="1" x14ac:dyDescent="0.2">
      <c r="A13" s="19">
        <v>7</v>
      </c>
      <c r="B13" s="31" t="s">
        <v>38</v>
      </c>
      <c r="C13" s="28"/>
      <c r="D13" s="22" t="s">
        <v>2</v>
      </c>
      <c r="E13" s="22">
        <v>1</v>
      </c>
      <c r="F13" s="23">
        <v>0</v>
      </c>
      <c r="G13" s="24">
        <f t="shared" ref="G13:G21" si="4">SUM(E13*F13)</f>
        <v>0</v>
      </c>
    </row>
    <row r="14" spans="1:7" ht="30.75" customHeight="1" x14ac:dyDescent="0.2">
      <c r="A14" s="19">
        <v>8</v>
      </c>
      <c r="B14" s="27" t="s">
        <v>39</v>
      </c>
      <c r="C14" s="28"/>
      <c r="D14" s="22" t="s">
        <v>2</v>
      </c>
      <c r="E14" s="22">
        <v>3</v>
      </c>
      <c r="F14" s="23">
        <v>0</v>
      </c>
      <c r="G14" s="24">
        <f t="shared" si="4"/>
        <v>0</v>
      </c>
    </row>
    <row r="15" spans="1:7" ht="30.75" customHeight="1" x14ac:dyDescent="0.2">
      <c r="A15" s="19">
        <v>9</v>
      </c>
      <c r="B15" s="27" t="s">
        <v>40</v>
      </c>
      <c r="C15" s="28"/>
      <c r="D15" s="22" t="s">
        <v>2</v>
      </c>
      <c r="E15" s="22">
        <v>1</v>
      </c>
      <c r="F15" s="23">
        <v>0</v>
      </c>
      <c r="G15" s="24">
        <f t="shared" si="4"/>
        <v>0</v>
      </c>
    </row>
    <row r="16" spans="1:7" ht="30.75" customHeight="1" x14ac:dyDescent="0.2">
      <c r="A16" s="19">
        <v>10</v>
      </c>
      <c r="B16" s="29" t="s">
        <v>41</v>
      </c>
      <c r="C16" s="28"/>
      <c r="D16" s="22" t="s">
        <v>2</v>
      </c>
      <c r="E16" s="22">
        <v>2</v>
      </c>
      <c r="F16" s="23">
        <v>0</v>
      </c>
      <c r="G16" s="24">
        <f t="shared" si="4"/>
        <v>0</v>
      </c>
    </row>
    <row r="17" spans="1:7" ht="30.75" customHeight="1" x14ac:dyDescent="0.2">
      <c r="A17" s="19">
        <v>11</v>
      </c>
      <c r="B17" s="27" t="s">
        <v>42</v>
      </c>
      <c r="C17" s="28"/>
      <c r="D17" s="22" t="s">
        <v>2</v>
      </c>
      <c r="E17" s="22">
        <v>22</v>
      </c>
      <c r="F17" s="23">
        <v>0</v>
      </c>
      <c r="G17" s="24">
        <f t="shared" si="4"/>
        <v>0</v>
      </c>
    </row>
    <row r="18" spans="1:7" ht="30.75" customHeight="1" x14ac:dyDescent="0.2">
      <c r="A18" s="19">
        <v>12</v>
      </c>
      <c r="B18" s="27" t="s">
        <v>43</v>
      </c>
      <c r="C18" s="28"/>
      <c r="D18" s="22" t="s">
        <v>2</v>
      </c>
      <c r="E18" s="22">
        <v>20</v>
      </c>
      <c r="F18" s="23">
        <v>0</v>
      </c>
      <c r="G18" s="24">
        <f t="shared" si="4"/>
        <v>0</v>
      </c>
    </row>
    <row r="19" spans="1:7" ht="30.75" customHeight="1" x14ac:dyDescent="0.2">
      <c r="A19" s="19">
        <v>13</v>
      </c>
      <c r="B19" s="27" t="s">
        <v>29</v>
      </c>
      <c r="C19" s="28"/>
      <c r="D19" s="22" t="s">
        <v>2</v>
      </c>
      <c r="E19" s="22">
        <v>4</v>
      </c>
      <c r="F19" s="23">
        <v>0</v>
      </c>
      <c r="G19" s="24">
        <f t="shared" si="4"/>
        <v>0</v>
      </c>
    </row>
    <row r="20" spans="1:7" ht="30.75" customHeight="1" x14ac:dyDescent="0.2">
      <c r="A20" s="19">
        <v>14</v>
      </c>
      <c r="B20" s="27" t="s">
        <v>23</v>
      </c>
      <c r="C20" s="28"/>
      <c r="D20" s="22" t="s">
        <v>2</v>
      </c>
      <c r="E20" s="22">
        <v>1</v>
      </c>
      <c r="F20" s="23">
        <v>0</v>
      </c>
      <c r="G20" s="24">
        <f t="shared" si="4"/>
        <v>0</v>
      </c>
    </row>
    <row r="21" spans="1:7" ht="30.75" customHeight="1" x14ac:dyDescent="0.2">
      <c r="A21" s="19">
        <v>15</v>
      </c>
      <c r="B21" s="32" t="s">
        <v>24</v>
      </c>
      <c r="C21" s="28"/>
      <c r="D21" s="22" t="s">
        <v>25</v>
      </c>
      <c r="E21" s="22">
        <v>4</v>
      </c>
      <c r="F21" s="23">
        <v>0</v>
      </c>
      <c r="G21" s="24">
        <f t="shared" si="4"/>
        <v>0</v>
      </c>
    </row>
    <row r="22" spans="1:7" ht="20.25" customHeight="1" x14ac:dyDescent="0.2">
      <c r="A22" s="19">
        <v>16</v>
      </c>
      <c r="B22" s="32" t="s">
        <v>22</v>
      </c>
      <c r="C22" s="32"/>
      <c r="D22" s="22" t="s">
        <v>30</v>
      </c>
      <c r="E22" s="22">
        <v>1</v>
      </c>
      <c r="F22" s="23">
        <v>0</v>
      </c>
      <c r="G22" s="24">
        <f t="shared" si="2"/>
        <v>0</v>
      </c>
    </row>
    <row r="23" spans="1:7" s="2" customFormat="1" ht="18" customHeight="1" x14ac:dyDescent="0.2">
      <c r="A23" s="33" t="s">
        <v>0</v>
      </c>
      <c r="B23" s="33"/>
      <c r="C23" s="33"/>
      <c r="D23" s="34"/>
      <c r="E23" s="34"/>
      <c r="F23" s="35">
        <f>SUM(G7:G22)</f>
        <v>0</v>
      </c>
      <c r="G23" s="36"/>
    </row>
    <row r="24" spans="1:7" s="2" customFormat="1" ht="18" customHeight="1" x14ac:dyDescent="0.2">
      <c r="A24" s="33" t="s">
        <v>5</v>
      </c>
      <c r="B24" s="33"/>
      <c r="C24" s="33"/>
      <c r="D24" s="37"/>
      <c r="E24" s="37"/>
      <c r="F24" s="35">
        <f>SUM(F23*0.2)</f>
        <v>0</v>
      </c>
      <c r="G24" s="35"/>
    </row>
    <row r="25" spans="1:7" s="2" customFormat="1" ht="18" customHeight="1" x14ac:dyDescent="0.2">
      <c r="A25" s="33" t="s">
        <v>1</v>
      </c>
      <c r="B25" s="33"/>
      <c r="C25" s="33"/>
      <c r="D25" s="37"/>
      <c r="E25" s="37"/>
      <c r="F25" s="35">
        <f>SUM(F23+F24)</f>
        <v>0</v>
      </c>
      <c r="G25" s="36"/>
    </row>
    <row r="26" spans="1:7" s="2" customFormat="1" ht="17.25" customHeight="1" x14ac:dyDescent="0.2">
      <c r="A26" s="38" t="s">
        <v>20</v>
      </c>
      <c r="B26" s="38"/>
      <c r="C26" s="38"/>
      <c r="D26" s="38"/>
      <c r="E26" s="38"/>
      <c r="F26" s="38"/>
    </row>
    <row r="27" spans="1:7" s="2" customFormat="1" x14ac:dyDescent="0.2">
      <c r="A27" s="1" t="s">
        <v>14</v>
      </c>
      <c r="B27" s="1"/>
      <c r="C27" s="1"/>
      <c r="D27" s="1"/>
      <c r="E27" s="1"/>
    </row>
    <row r="28" spans="1:7" s="2" customFormat="1" x14ac:dyDescent="0.2">
      <c r="A28" s="39" t="s">
        <v>9</v>
      </c>
      <c r="B28" s="39"/>
      <c r="C28" s="39"/>
      <c r="D28" s="1"/>
      <c r="E28" s="1"/>
    </row>
    <row r="29" spans="1:7" s="2" customFormat="1" x14ac:dyDescent="0.2">
      <c r="A29" s="39" t="s">
        <v>10</v>
      </c>
      <c r="B29" s="40"/>
      <c r="C29" s="40"/>
      <c r="D29" s="1"/>
      <c r="E29" s="1"/>
    </row>
    <row r="30" spans="1:7" s="2" customFormat="1" x14ac:dyDescent="0.2">
      <c r="A30" s="41" t="s">
        <v>18</v>
      </c>
      <c r="B30" s="42"/>
      <c r="C30" s="42"/>
      <c r="D30" s="1"/>
      <c r="E30" s="1"/>
    </row>
    <row r="31" spans="1:7" s="2" customFormat="1" x14ac:dyDescent="0.2">
      <c r="A31" s="39" t="s">
        <v>11</v>
      </c>
      <c r="B31" s="39"/>
      <c r="C31" s="39"/>
      <c r="D31" s="1"/>
      <c r="E31" s="1"/>
    </row>
    <row r="32" spans="1:7" s="2" customFormat="1" x14ac:dyDescent="0.2">
      <c r="A32" s="39" t="s">
        <v>13</v>
      </c>
      <c r="B32" s="39"/>
      <c r="C32" s="39"/>
      <c r="G32" s="1"/>
    </row>
    <row r="33" spans="1:7" s="2" customFormat="1" x14ac:dyDescent="0.2">
      <c r="A33" s="39" t="s">
        <v>12</v>
      </c>
      <c r="B33" s="39"/>
      <c r="C33" s="39"/>
      <c r="D33" s="43"/>
      <c r="E33" s="43"/>
      <c r="F33" s="43"/>
      <c r="G33" s="43"/>
    </row>
    <row r="34" spans="1:7" s="2" customFormat="1" x14ac:dyDescent="0.2">
      <c r="A34" s="1"/>
      <c r="B34" s="1"/>
      <c r="C34" s="1"/>
      <c r="D34" s="1"/>
      <c r="E34" s="1"/>
    </row>
    <row r="35" spans="1:7" s="2" customFormat="1" x14ac:dyDescent="0.2">
      <c r="A35" s="1"/>
      <c r="B35" s="1"/>
      <c r="C35" s="1"/>
      <c r="D35" s="1"/>
      <c r="E35" s="1"/>
    </row>
    <row r="36" spans="1:7" s="2" customFormat="1" x14ac:dyDescent="0.2">
      <c r="A36" s="5"/>
      <c r="B36" s="6"/>
      <c r="C36" s="7"/>
      <c r="D36" s="7"/>
      <c r="E36" s="7"/>
      <c r="F36" s="3"/>
      <c r="G36" s="3"/>
    </row>
    <row r="37" spans="1:7" x14ac:dyDescent="0.2">
      <c r="A37" s="4"/>
      <c r="B37" s="4"/>
      <c r="C37" s="4"/>
      <c r="D37" s="4"/>
      <c r="E37" s="4"/>
      <c r="F37" s="4"/>
      <c r="G37" s="4"/>
    </row>
    <row r="38" spans="1:7" x14ac:dyDescent="0.2">
      <c r="A38" s="14"/>
      <c r="B38" s="14"/>
      <c r="C38" s="14"/>
      <c r="D38" s="4"/>
      <c r="E38" s="4"/>
      <c r="F38" s="4"/>
      <c r="G38" s="4"/>
    </row>
    <row r="39" spans="1:7" x14ac:dyDescent="0.2">
      <c r="A39" s="4"/>
      <c r="B39" s="4"/>
      <c r="C39" s="4"/>
      <c r="D39" s="13" t="s">
        <v>19</v>
      </c>
      <c r="E39" s="13"/>
      <c r="F39" s="13"/>
      <c r="G39" s="13"/>
    </row>
    <row r="40" spans="1:7" x14ac:dyDescent="0.2">
      <c r="A40" s="4"/>
      <c r="B40" s="4"/>
      <c r="C40" s="4"/>
      <c r="D40" s="4"/>
      <c r="E40" s="4"/>
      <c r="F40" s="4"/>
      <c r="G40" s="4"/>
    </row>
  </sheetData>
  <mergeCells count="19">
    <mergeCell ref="A29:C29"/>
    <mergeCell ref="A31:C31"/>
    <mergeCell ref="A32:C32"/>
    <mergeCell ref="A33:C33"/>
    <mergeCell ref="D39:G39"/>
    <mergeCell ref="D33:G33"/>
    <mergeCell ref="A38:C38"/>
    <mergeCell ref="A28:C28"/>
    <mergeCell ref="A2:G2"/>
    <mergeCell ref="A3:G3"/>
    <mergeCell ref="A26:F26"/>
    <mergeCell ref="A4:G4"/>
    <mergeCell ref="F23:G23"/>
    <mergeCell ref="A5:G5"/>
    <mergeCell ref="F24:G24"/>
    <mergeCell ref="F25:G25"/>
    <mergeCell ref="A23:C23"/>
    <mergeCell ref="A24:C24"/>
    <mergeCell ref="A25:C25"/>
  </mergeCells>
  <pageMargins left="0.78749999999999998" right="0.78749999999999998" top="0.88611111111111107" bottom="0.88611111111111107" header="0.78749999999999998" footer="0.78749999999999998"/>
  <pageSetup paperSize="9" firstPageNumber="0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List2</vt:lpstr>
      <vt:lpstr>Hárok1</vt:lpstr>
      <vt:lpstr>Hárok2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Starosta</cp:lastModifiedBy>
  <cp:lastPrinted>2020-02-04T04:01:03Z</cp:lastPrinted>
  <dcterms:created xsi:type="dcterms:W3CDTF">2009-03-11T14:43:53Z</dcterms:created>
  <dcterms:modified xsi:type="dcterms:W3CDTF">2020-02-06T13:10:33Z</dcterms:modified>
</cp:coreProperties>
</file>